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suzuki\Desktop\"/>
    </mc:Choice>
  </mc:AlternateContent>
  <xr:revisionPtr revIDLastSave="0" documentId="13_ncr:1_{F7FBD430-7ADD-4917-B92F-619A3D750F0D}" xr6:coauthVersionLast="47" xr6:coauthVersionMax="47" xr10:uidLastSave="{00000000-0000-0000-0000-000000000000}"/>
  <bookViews>
    <workbookView xWindow="570" yWindow="1830" windowWidth="26970" windowHeight="13260" xr2:uid="{0DA5DFA8-C863-49FD-A8D6-94D5D1DEC689}"/>
  </bookViews>
  <sheets>
    <sheet name="Ｒ3・ミニ販売申込" sheetId="1" r:id="rId1"/>
  </sheets>
  <definedNames>
    <definedName name="_xlnm.Print_Area" localSheetId="0">'Ｒ3・ミニ販売申込'!$A$1:$L$49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L12" i="1"/>
  <c r="K12" i="1"/>
  <c r="J12" i="1"/>
  <c r="I12" i="1"/>
  <c r="G12" i="1"/>
  <c r="F12" i="1"/>
  <c r="D12" i="1"/>
  <c r="B12" i="1"/>
  <c r="K16" i="1"/>
  <c r="K17" i="1"/>
  <c r="L17" i="1" s="1"/>
  <c r="K18" i="1"/>
  <c r="K19" i="1"/>
  <c r="K20" i="1"/>
  <c r="L20" i="1" s="1"/>
  <c r="K21" i="1"/>
  <c r="L21" i="1" s="1"/>
  <c r="K22" i="1"/>
  <c r="K23" i="1"/>
  <c r="L23" i="1" s="1"/>
  <c r="K15" i="1"/>
  <c r="L15" i="1" s="1"/>
  <c r="E16" i="1"/>
  <c r="E17" i="1"/>
  <c r="E18" i="1"/>
  <c r="E19" i="1"/>
  <c r="F19" i="1" s="1"/>
  <c r="E20" i="1"/>
  <c r="E21" i="1"/>
  <c r="E22" i="1"/>
  <c r="F22" i="1" s="1"/>
  <c r="E23" i="1"/>
  <c r="F23" i="1" s="1"/>
  <c r="E24" i="1"/>
  <c r="E15" i="1"/>
  <c r="F15" i="1" s="1"/>
  <c r="L37" i="1"/>
  <c r="L41" i="1"/>
  <c r="F37" i="1"/>
  <c r="F39" i="1"/>
  <c r="F41" i="1"/>
  <c r="F43" i="1"/>
  <c r="L16" i="1"/>
  <c r="F16" i="1"/>
  <c r="F17" i="1"/>
  <c r="F20" i="1"/>
  <c r="F21" i="1"/>
  <c r="F24" i="1"/>
  <c r="L43" i="1"/>
  <c r="L42" i="1"/>
  <c r="L40" i="1"/>
  <c r="L39" i="1"/>
  <c r="L38" i="1"/>
  <c r="L36" i="1"/>
  <c r="L35" i="1"/>
  <c r="F44" i="1"/>
  <c r="F42" i="1"/>
  <c r="F40" i="1"/>
  <c r="F38" i="1"/>
  <c r="F36" i="1"/>
  <c r="F35" i="1"/>
  <c r="L18" i="1"/>
  <c r="L19" i="1"/>
  <c r="L22" i="1"/>
  <c r="F18" i="1"/>
  <c r="K24" i="1" l="1"/>
  <c r="K44" i="1"/>
</calcChain>
</file>

<file path=xl/sharedStrings.xml><?xml version="1.0" encoding="utf-8"?>
<sst xmlns="http://schemas.openxmlformats.org/spreadsheetml/2006/main" count="105" uniqueCount="62">
  <si>
    <t>原木しいたけ</t>
    <rPh sb="0" eb="2">
      <t>ゲンボク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</si>
  <si>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</si>
  <si>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</si>
  <si>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</si>
  <si>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〃</t>
    <phoneticPr fontId="1"/>
  </si>
  <si>
    <t>黒きくらげ</t>
    <rPh sb="0" eb="1">
      <t>クロ</t>
    </rPh>
    <phoneticPr fontId="1"/>
  </si>
  <si>
    <t>高原紫花豆</t>
    <rPh sb="0" eb="2">
      <t>コウゲン</t>
    </rPh>
    <rPh sb="2" eb="3">
      <t>ムラサキ</t>
    </rPh>
    <rPh sb="3" eb="4">
      <t>ハナ</t>
    </rPh>
    <rPh sb="4" eb="5">
      <t>マメ</t>
    </rPh>
    <phoneticPr fontId="1"/>
  </si>
  <si>
    <t>黒豆</t>
    <rPh sb="0" eb="2">
      <t>クロマメ</t>
    </rPh>
    <phoneticPr fontId="1"/>
  </si>
  <si>
    <t>大納言小豆</t>
    <rPh sb="0" eb="5">
      <t>ダイナゴンアズキ</t>
    </rPh>
    <phoneticPr fontId="1"/>
  </si>
  <si>
    <t>山くらげ</t>
    <rPh sb="0" eb="1">
      <t>ヤマ</t>
    </rPh>
    <phoneticPr fontId="1"/>
  </si>
  <si>
    <t>乾燥糸こんにゃく</t>
    <rPh sb="0" eb="2">
      <t>カンソウ</t>
    </rPh>
    <rPh sb="2" eb="3">
      <t>イト</t>
    </rPh>
    <phoneticPr fontId="1"/>
  </si>
  <si>
    <t>10入</t>
    <rPh sb="2" eb="3">
      <t>イ</t>
    </rPh>
    <phoneticPr fontId="1"/>
  </si>
  <si>
    <t>凍り豆腐</t>
    <rPh sb="0" eb="1">
      <t>コオ</t>
    </rPh>
    <rPh sb="2" eb="4">
      <t>トウフ</t>
    </rPh>
    <phoneticPr fontId="1"/>
  </si>
  <si>
    <t>容量ｇ</t>
    <rPh sb="0" eb="2">
      <t>ヨウリョウ</t>
    </rPh>
    <phoneticPr fontId="1"/>
  </si>
  <si>
    <t>品　名</t>
    <rPh sb="0" eb="1">
      <t>ヒン</t>
    </rPh>
    <rPh sb="2" eb="3">
      <t>ナ</t>
    </rPh>
    <phoneticPr fontId="1"/>
  </si>
  <si>
    <t>受渡場所</t>
    <rPh sb="0" eb="4">
      <t>ウケワタシバショ</t>
    </rPh>
    <phoneticPr fontId="1"/>
  </si>
  <si>
    <t>　　　　　大黒まつり委員会　　　　合掌</t>
    <rPh sb="5" eb="7">
      <t>ダイコク</t>
    </rPh>
    <rPh sb="10" eb="13">
      <t>イインカイ</t>
    </rPh>
    <rPh sb="17" eb="19">
      <t>ガッショウ</t>
    </rPh>
    <phoneticPr fontId="1"/>
  </si>
  <si>
    <t>容量 g</t>
    <rPh sb="0" eb="2">
      <t>ヨウリョウ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</si>
  <si>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</si>
  <si>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t>第30回大黒まつりはコロナ禍のため中止となっておりますが、多くの方々からお正月用品とし</t>
    <rPh sb="0" eb="1">
      <t>ダイ</t>
    </rPh>
    <rPh sb="3" eb="4">
      <t>カイ</t>
    </rPh>
    <rPh sb="4" eb="6">
      <t>ダイコク</t>
    </rPh>
    <rPh sb="13" eb="14">
      <t>カ</t>
    </rPh>
    <rPh sb="17" eb="19">
      <t>チュウシ</t>
    </rPh>
    <rPh sb="29" eb="30">
      <t>オオ</t>
    </rPh>
    <rPh sb="32" eb="34">
      <t>カタガタ</t>
    </rPh>
    <rPh sb="37" eb="39">
      <t>ショウガツ</t>
    </rPh>
    <rPh sb="39" eb="41">
      <t>ヨウヒン</t>
    </rPh>
    <phoneticPr fontId="1"/>
  </si>
  <si>
    <t>て、乾物もの等購入したいとのお声を頂きましたので、昨年同様ご奉讃させて頂ける運びとな</t>
    <rPh sb="2" eb="4">
      <t>カンブツ</t>
    </rPh>
    <rPh sb="6" eb="7">
      <t>トウ</t>
    </rPh>
    <rPh sb="7" eb="9">
      <t>コウニュウ</t>
    </rPh>
    <rPh sb="15" eb="16">
      <t>コエ</t>
    </rPh>
    <rPh sb="17" eb="18">
      <t>イタダ</t>
    </rPh>
    <rPh sb="25" eb="29">
      <t>サクネンドウヨウ</t>
    </rPh>
    <rPh sb="30" eb="31">
      <t>タテマツ</t>
    </rPh>
    <rPh sb="31" eb="32">
      <t>サン</t>
    </rPh>
    <rPh sb="35" eb="36">
      <t>イタダ</t>
    </rPh>
    <rPh sb="38" eb="39">
      <t>ハコ</t>
    </rPh>
    <phoneticPr fontId="1"/>
  </si>
  <si>
    <t>おります。</t>
    <phoneticPr fontId="1"/>
  </si>
  <si>
    <t>　＊配送をご希望の際は着払い用紙にご記入ください。（カウンターに用意）</t>
    <rPh sb="2" eb="4">
      <t>ハイソウ</t>
    </rPh>
    <rPh sb="6" eb="8">
      <t>キボウ</t>
    </rPh>
    <rPh sb="9" eb="10">
      <t>サイ</t>
    </rPh>
    <rPh sb="11" eb="13">
      <t>チャクバラ</t>
    </rPh>
    <rPh sb="14" eb="16">
      <t>ヨウシ</t>
    </rPh>
    <rPh sb="18" eb="20">
      <t>キニュウ</t>
    </rPh>
    <rPh sb="32" eb="34">
      <t>ヨウイ</t>
    </rPh>
    <phoneticPr fontId="1"/>
  </si>
  <si>
    <t>もち麦</t>
    <rPh sb="2" eb="3">
      <t>ムギ</t>
    </rPh>
    <phoneticPr fontId="1"/>
  </si>
  <si>
    <t>プルーン</t>
    <phoneticPr fontId="1"/>
  </si>
  <si>
    <t>ドライトマト</t>
    <phoneticPr fontId="1"/>
  </si>
  <si>
    <t>巨峰レーズン</t>
    <rPh sb="0" eb="2">
      <t>キョホウ</t>
    </rPh>
    <phoneticPr fontId="1"/>
  </si>
  <si>
    <t>刻みのり（缶）</t>
    <rPh sb="0" eb="1">
      <t>キザ</t>
    </rPh>
    <rPh sb="5" eb="6">
      <t>カン</t>
    </rPh>
    <phoneticPr fontId="1"/>
  </si>
  <si>
    <t>ハンドクリーム</t>
    <phoneticPr fontId="1"/>
  </si>
  <si>
    <t>酒粕（菊水）</t>
    <rPh sb="0" eb="2">
      <t>サケカス</t>
    </rPh>
    <rPh sb="3" eb="5">
      <t>キクスイ</t>
    </rPh>
    <phoneticPr fontId="1"/>
  </si>
  <si>
    <t>寿司はね海苔</t>
    <rPh sb="0" eb="2">
      <t>スシ</t>
    </rPh>
    <rPh sb="4" eb="6">
      <t>ノリ</t>
    </rPh>
    <phoneticPr fontId="1"/>
  </si>
  <si>
    <t>3帖</t>
    <rPh sb="1" eb="2">
      <t>ジョウ</t>
    </rPh>
    <phoneticPr fontId="1"/>
  </si>
  <si>
    <t>きず海苔</t>
    <rPh sb="2" eb="4">
      <t>ノリ</t>
    </rPh>
    <phoneticPr fontId="1"/>
  </si>
  <si>
    <t>1帖</t>
    <rPh sb="1" eb="2">
      <t>ジョウ</t>
    </rPh>
    <phoneticPr fontId="1"/>
  </si>
  <si>
    <t>りました。業者様にご協力頂き、3密を避け皆様方のご要望にお応え出来るよう委員一同願って</t>
    <rPh sb="5" eb="7">
      <t>ギョウシャ</t>
    </rPh>
    <rPh sb="7" eb="8">
      <t>サマ</t>
    </rPh>
    <rPh sb="10" eb="12">
      <t>キョウリョク</t>
    </rPh>
    <rPh sb="12" eb="13">
      <t>イタダ</t>
    </rPh>
    <rPh sb="15" eb="17">
      <t>サンミツ</t>
    </rPh>
    <rPh sb="18" eb="19">
      <t>サ</t>
    </rPh>
    <rPh sb="20" eb="22">
      <t>ミナサマ</t>
    </rPh>
    <rPh sb="22" eb="23">
      <t>ガタ</t>
    </rPh>
    <rPh sb="25" eb="27">
      <t>ヨウボウ</t>
    </rPh>
    <rPh sb="29" eb="30">
      <t>コタ</t>
    </rPh>
    <rPh sb="31" eb="33">
      <t>デキ</t>
    </rPh>
    <rPh sb="36" eb="38">
      <t>イイン</t>
    </rPh>
    <rPh sb="38" eb="40">
      <t>イチドウ</t>
    </rPh>
    <rPh sb="40" eb="41">
      <t>ネガ</t>
    </rPh>
    <phoneticPr fontId="1"/>
  </si>
  <si>
    <t>もち麦</t>
    <rPh sb="2" eb="3">
      <t>ムギ</t>
    </rPh>
    <phoneticPr fontId="1"/>
  </si>
  <si>
    <t>もち米（山形）</t>
    <rPh sb="2" eb="3">
      <t>ゴメ</t>
    </rPh>
    <rPh sb="4" eb="6">
      <t>ヤマガタ</t>
    </rPh>
    <phoneticPr fontId="1"/>
  </si>
  <si>
    <t>1㎏</t>
    <phoneticPr fontId="1"/>
  </si>
  <si>
    <r>
      <rPr>
        <sz val="12"/>
        <color theme="1"/>
        <rFont val="游ゴシック"/>
        <family val="3"/>
        <charset val="128"/>
        <scheme val="minor"/>
      </rPr>
      <t>NO</t>
    </r>
    <r>
      <rPr>
        <b/>
        <sz val="13"/>
        <color theme="1"/>
        <rFont val="游ゴシック"/>
        <family val="3"/>
        <charset val="128"/>
        <scheme val="minor"/>
      </rPr>
      <t>　　　　　　　令和3年度　大黒まつり　長野物産・海苔等申込書</t>
    </r>
    <rPh sb="9" eb="10">
      <t>レイ</t>
    </rPh>
    <rPh sb="10" eb="11">
      <t>ワ</t>
    </rPh>
    <rPh sb="12" eb="14">
      <t>ネンド</t>
    </rPh>
    <rPh sb="15" eb="17">
      <t>ダイコク</t>
    </rPh>
    <rPh sb="21" eb="25">
      <t>ナガノブッサン</t>
    </rPh>
    <rPh sb="26" eb="28">
      <t>ノリ</t>
    </rPh>
    <rPh sb="28" eb="29">
      <t>トウ</t>
    </rPh>
    <rPh sb="29" eb="31">
      <t>モウシコミ</t>
    </rPh>
    <rPh sb="31" eb="32">
      <t>ショ</t>
    </rPh>
    <phoneticPr fontId="1"/>
  </si>
  <si>
    <r>
      <rPr>
        <b/>
        <sz val="13"/>
        <color theme="1"/>
        <rFont val="游ゴシック"/>
        <family val="3"/>
        <charset val="128"/>
        <scheme val="minor"/>
      </rPr>
      <t>令和３年度　大黒まつりミニ販売</t>
    </r>
    <r>
      <rPr>
        <sz val="13"/>
        <color theme="1"/>
        <rFont val="游ゴシック"/>
        <family val="3"/>
        <charset val="128"/>
        <scheme val="minor"/>
      </rPr>
      <t>（</t>
    </r>
    <r>
      <rPr>
        <b/>
        <sz val="13"/>
        <color theme="1"/>
        <rFont val="游ゴシック"/>
        <family val="3"/>
        <charset val="128"/>
        <scheme val="minor"/>
      </rPr>
      <t>長野物産・海苔等）申込書　（申込者控え）</t>
    </r>
    <rPh sb="0" eb="2">
      <t>レイワ</t>
    </rPh>
    <rPh sb="3" eb="5">
      <t>ネンド</t>
    </rPh>
    <rPh sb="6" eb="8">
      <t>ダイコク</t>
    </rPh>
    <rPh sb="13" eb="15">
      <t>ハンバイ</t>
    </rPh>
    <rPh sb="16" eb="18">
      <t>ナガノ</t>
    </rPh>
    <rPh sb="18" eb="20">
      <t>ブッサン</t>
    </rPh>
    <rPh sb="21" eb="23">
      <t>ノリ</t>
    </rPh>
    <rPh sb="23" eb="24">
      <t>トウ</t>
    </rPh>
    <rPh sb="25" eb="27">
      <t>モウシコミ</t>
    </rPh>
    <rPh sb="27" eb="28">
      <t>ショ</t>
    </rPh>
    <rPh sb="30" eb="33">
      <t>モウシコミシャ</t>
    </rPh>
    <rPh sb="33" eb="34">
      <t>ヒカ</t>
    </rPh>
    <phoneticPr fontId="1"/>
  </si>
  <si>
    <t>申込方法</t>
    <rPh sb="0" eb="2">
      <t>モウシコミ</t>
    </rPh>
    <rPh sb="2" eb="4">
      <t>ホウホウ</t>
    </rPh>
    <phoneticPr fontId="1"/>
  </si>
  <si>
    <t>令和3年9月1日（水）～10月17日（日）</t>
  </si>
  <si>
    <t>申込期間</t>
    <rPh sb="0" eb="2">
      <t>モウシコミ</t>
    </rPh>
    <rPh sb="2" eb="4">
      <t>キカン</t>
    </rPh>
    <phoneticPr fontId="1"/>
  </si>
  <si>
    <t>経理カウンター（金額を添えてお申込み願います）</t>
    <rPh sb="0" eb="2">
      <t>ケイリ</t>
    </rPh>
    <rPh sb="8" eb="10">
      <t>キンガク</t>
    </rPh>
    <rPh sb="11" eb="12">
      <t>ソ</t>
    </rPh>
    <rPh sb="15" eb="17">
      <t>モウシコ</t>
    </rPh>
    <rPh sb="18" eb="19">
      <t>ネガ</t>
    </rPh>
    <phoneticPr fontId="1"/>
  </si>
  <si>
    <t>領収印</t>
    <rPh sb="0" eb="3">
      <t>リョウシュウイン</t>
    </rPh>
    <phoneticPr fontId="1"/>
  </si>
  <si>
    <t>　※ご来山受取りの方は必ずこの申込書（控え）をご持参ください。</t>
    <rPh sb="3" eb="5">
      <t>ライザン</t>
    </rPh>
    <rPh sb="5" eb="7">
      <t>ウケトリ</t>
    </rPh>
    <rPh sb="9" eb="10">
      <t>カタ</t>
    </rPh>
    <rPh sb="11" eb="12">
      <t>カナラ</t>
    </rPh>
    <rPh sb="15" eb="18">
      <t>モウシコミショ</t>
    </rPh>
    <rPh sb="19" eb="20">
      <t>ヒカ</t>
    </rPh>
    <rPh sb="24" eb="26">
      <t>ジサン</t>
    </rPh>
    <phoneticPr fontId="1"/>
  </si>
  <si>
    <t>NO　　　　</t>
  </si>
  <si>
    <t>👆 日時・場所の厳守をお願いいたします。</t>
    <rPh sb="3" eb="5">
      <t>ニチジ</t>
    </rPh>
    <rPh sb="6" eb="8">
      <t>バショ</t>
    </rPh>
    <rPh sb="9" eb="11">
      <t>ゲンシュ</t>
    </rPh>
    <rPh sb="13" eb="14">
      <t>ネガ</t>
    </rPh>
    <phoneticPr fontId="1"/>
  </si>
  <si>
    <t>　　👆　点線部をすべてご記入ください</t>
    <rPh sb="5" eb="8">
      <t>テンセンブ</t>
    </rPh>
    <rPh sb="13" eb="15">
      <t>キニュウ</t>
    </rPh>
    <phoneticPr fontId="1"/>
  </si>
  <si>
    <t>令和3年11月7日（日）　教行室前廻廊側　午前11：30～午後2：00迄</t>
    <rPh sb="0" eb="2">
      <t>レイワ</t>
    </rPh>
    <rPh sb="3" eb="4">
      <t>ネン</t>
    </rPh>
    <rPh sb="6" eb="7">
      <t>ガツ</t>
    </rPh>
    <rPh sb="8" eb="9">
      <t>ヒ</t>
    </rPh>
    <rPh sb="10" eb="11">
      <t>ヒ</t>
    </rPh>
    <rPh sb="13" eb="16">
      <t>キョウギョウシツ</t>
    </rPh>
    <rPh sb="16" eb="17">
      <t>マエ</t>
    </rPh>
    <rPh sb="17" eb="19">
      <t>カイロウ</t>
    </rPh>
    <rPh sb="19" eb="20">
      <t>ガワ</t>
    </rPh>
    <rPh sb="21" eb="23">
      <t>ゴゼン</t>
    </rPh>
    <rPh sb="29" eb="31">
      <t>ゴゴ</t>
    </rPh>
    <rPh sb="35" eb="36">
      <t>マデ</t>
    </rPh>
    <phoneticPr fontId="1"/>
  </si>
  <si>
    <t>支部</t>
    <rPh sb="0" eb="2">
      <t>シブ</t>
    </rPh>
    <phoneticPr fontId="1"/>
  </si>
  <si>
    <t>支部:</t>
    <rPh sb="0" eb="2">
      <t>シブ</t>
    </rPh>
    <phoneticPr fontId="1"/>
  </si>
  <si>
    <t>系統:</t>
    <rPh sb="0" eb="2">
      <t>ケイトウ</t>
    </rPh>
    <phoneticPr fontId="1"/>
  </si>
  <si>
    <t>氏名:</t>
    <phoneticPr fontId="1"/>
  </si>
  <si>
    <t>　　　電話:</t>
    <rPh sb="3" eb="5">
      <t>デンワ</t>
    </rPh>
    <phoneticPr fontId="1"/>
  </si>
  <si>
    <t>　　　　電話:</t>
    <rPh sb="4" eb="6">
      <t>デンワ</t>
    </rPh>
    <phoneticPr fontId="1"/>
  </si>
  <si>
    <t>※　お支払い方法</t>
    <rPh sb="3" eb="5">
      <t>シハラ</t>
    </rPh>
    <rPh sb="6" eb="8">
      <t>ホウホウ</t>
    </rPh>
    <phoneticPr fontId="1"/>
  </si>
  <si>
    <t>※　お受取り方法　</t>
    <rPh sb="3" eb="5">
      <t>ウケト</t>
    </rPh>
    <rPh sb="6" eb="8">
      <t>ホウホウ</t>
    </rPh>
    <phoneticPr fontId="1"/>
  </si>
  <si>
    <t>配送先住所　</t>
    <rPh sb="0" eb="2">
      <t>ハイソウ</t>
    </rPh>
    <rPh sb="2" eb="3">
      <t>サキ</t>
    </rPh>
    <phoneticPr fontId="1"/>
  </si>
  <si>
    <t>〒</t>
    <phoneticPr fontId="1"/>
  </si>
  <si>
    <t xml:space="preserve"> 系統:</t>
    <rPh sb="1" eb="3">
      <t>ケイトウ</t>
    </rPh>
    <phoneticPr fontId="1"/>
  </si>
  <si>
    <t>氏名:　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</si>
</sst>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.5"/>
      <color theme="1"/>
      <name val="游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sz val="1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auto="1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3" xfId="0" applyFont="1" applyFill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1" fillId="0" borderId="8" xfId="0" applyFont="1" applyFill="1" applyBorder="1" applyAlignment="1">
      <alignment vertical="top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8" fillId="0" borderId="11" xfId="0" applyFont="1" applyFill="1" applyBorder="1">
      <alignment vertical="center"/>
    </xf>
    <xf numFmtId="0" fontId="0" fillId="0" borderId="11" xfId="0" applyBorder="1">
      <alignment vertical="center"/>
    </xf>
    <xf numFmtId="0" fontId="3" fillId="0" borderId="11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center"/>
    </xf>
    <xf numFmtId="0" fontId="3" fillId="5" borderId="0" xfId="0" applyFont="1" applyFill="1" applyBorder="1">
      <alignment vertical="center"/>
    </xf>
    <xf numFmtId="0" fontId="4" fillId="5" borderId="12" xfId="0" applyFont="1" applyFill="1" applyBorder="1" applyAlignment="1">
      <alignment vertical="center"/>
    </xf>
    <xf numFmtId="0" fontId="8" fillId="5" borderId="0" xfId="0" applyFont="1" applyFill="1" applyBorder="1">
      <alignment vertical="center"/>
    </xf>
    <xf numFmtId="0" fontId="4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11" fillId="5" borderId="8" xfId="0" applyFont="1" applyFill="1" applyBorder="1" applyAlignment="1">
      <alignment vertical="top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12" fillId="4" borderId="0" xfId="0" applyFont="1" applyFill="1" applyBorder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5" borderId="6" xfId="0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18" fillId="5" borderId="11" xfId="0" applyFont="1" applyFill="1" applyBorder="1" applyAlignment="1" applyProtection="1">
      <alignment vertical="center"/>
      <protection locked="0"/>
    </xf>
    <xf numFmtId="0" fontId="3" fillId="5" borderId="8" xfId="0" applyFont="1" applyFill="1" applyBorder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4" xfId="0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4" borderId="4" xfId="0" applyFill="1" applyBorder="1" applyProtection="1">
      <alignment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G$46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9525</xdr:rowOff>
    </xdr:from>
    <xdr:to>
      <xdr:col>1</xdr:col>
      <xdr:colOff>904875</xdr:colOff>
      <xdr:row>31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575" y="6429375"/>
          <a:ext cx="1076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828675</xdr:colOff>
      <xdr:row>11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2181225"/>
          <a:ext cx="10287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63954</xdr:colOff>
          <xdr:row>44</xdr:row>
          <xdr:rowOff>38100</xdr:rowOff>
        </xdr:from>
        <xdr:to>
          <xdr:col>9</xdr:col>
          <xdr:colOff>119743</xdr:colOff>
          <xdr:row>44</xdr:row>
          <xdr:rowOff>261257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529339" y="9365273"/>
              <a:ext cx="3755885" cy="223157"/>
              <a:chOff x="1528082" y="9371234"/>
              <a:chExt cx="3751491" cy="216369"/>
            </a:xfrm>
          </xdr:grpSpPr>
          <xdr:sp macro="" textlink="">
            <xdr:nvSpPr>
              <xdr:cNvPr id="1046" name="Option Button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528082" y="9378043"/>
                <a:ext cx="1340305" cy="206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経理カウンター（現金）</a:t>
                </a:r>
              </a:p>
            </xdr:txBody>
          </xdr:sp>
          <xdr:sp macro="" textlink="">
            <xdr:nvSpPr>
              <xdr:cNvPr id="1047" name="Option Button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2914651" y="9371234"/>
                <a:ext cx="52523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書留</a:t>
                </a:r>
              </a:p>
            </xdr:txBody>
          </xdr:sp>
          <xdr:sp macro="" textlink="">
            <xdr:nvSpPr>
              <xdr:cNvPr id="1048" name="Option Button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3521528" y="9378053"/>
                <a:ext cx="52523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</a:t>
                </a:r>
              </a:p>
            </xdr:txBody>
          </xdr:sp>
          <xdr:sp macro="" textlink="">
            <xdr:nvSpPr>
              <xdr:cNvPr id="1049" name="Option Button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404634" y="9376682"/>
                <a:ext cx="87493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郵便局振込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19050</xdr:rowOff>
        </xdr:from>
        <xdr:to>
          <xdr:col>10</xdr:col>
          <xdr:colOff>9525</xdr:colOff>
          <xdr:row>45</xdr:row>
          <xdr:rowOff>9525</xdr:rowOff>
        </xdr:to>
        <xdr:sp macro="" textlink="">
          <xdr:nvSpPr>
            <xdr:cNvPr id="1050" name="Group Box 26" descr="お支払い方法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57151</xdr:colOff>
          <xdr:row>45</xdr:row>
          <xdr:rowOff>48987</xdr:rowOff>
        </xdr:from>
        <xdr:to>
          <xdr:col>5</xdr:col>
          <xdr:colOff>327933</xdr:colOff>
          <xdr:row>45</xdr:row>
          <xdr:rowOff>244930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1522536" y="9639929"/>
              <a:ext cx="1567647" cy="195943"/>
              <a:chOff x="1515836" y="9591677"/>
              <a:chExt cx="1560740" cy="250387"/>
            </a:xfrm>
          </xdr:grpSpPr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1515836" y="9591677"/>
                <a:ext cx="72390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ご来山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305051" y="9594414"/>
                <a:ext cx="7715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配送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28575</xdr:rowOff>
        </xdr:from>
        <xdr:to>
          <xdr:col>6</xdr:col>
          <xdr:colOff>9525</xdr:colOff>
          <xdr:row>45</xdr:row>
          <xdr:rowOff>257175</xdr:rowOff>
        </xdr:to>
        <xdr:sp macro="" textlink="">
          <xdr:nvSpPr>
            <xdr:cNvPr id="1053" name="Group Box 29" descr="お受け取り方法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8253-4A4B-45F3-BCAB-D90C42D20B10}">
  <sheetPr codeName="Sheet1">
    <pageSetUpPr fitToPage="1"/>
  </sheetPr>
  <dimension ref="A1:N49"/>
  <sheetViews>
    <sheetView tabSelected="1" zoomScale="130" zoomScaleNormal="130" workbookViewId="0">
      <selection activeCell="N26" sqref="N26"/>
    </sheetView>
  </sheetViews>
  <sheetFormatPr defaultRowHeight="18.75" x14ac:dyDescent="0.4"/>
  <cols>
    <col min="1" max="1" width="4.125" customWidth="1"/>
    <col min="2" max="2" width="15.125" customWidth="1"/>
    <col min="3" max="5" width="5.625" customWidth="1"/>
    <col min="6" max="6" width="8.125" customWidth="1"/>
    <col min="7" max="7" width="2.625" customWidth="1"/>
    <col min="8" max="8" width="15.125" customWidth="1"/>
    <col min="9" max="11" width="5.625" customWidth="1"/>
    <col min="12" max="12" width="8.125" customWidth="1"/>
  </cols>
  <sheetData>
    <row r="1" spans="1:12" ht="20.25" customHeight="1" x14ac:dyDescent="0.4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100000000000001" customHeight="1" x14ac:dyDescent="0.4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7.100000000000001" customHeight="1" x14ac:dyDescent="0.4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100000000000001" customHeight="1" x14ac:dyDescent="0.4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7.100000000000001" customHeight="1" x14ac:dyDescent="0.4">
      <c r="A6" s="2" t="s">
        <v>21</v>
      </c>
      <c r="B6" s="2"/>
      <c r="C6" s="2"/>
      <c r="D6" s="2"/>
      <c r="E6" s="2"/>
      <c r="F6" s="2"/>
      <c r="G6" s="2"/>
      <c r="H6" s="97" t="s">
        <v>16</v>
      </c>
      <c r="I6" s="98"/>
      <c r="J6" s="98"/>
      <c r="K6" s="98"/>
      <c r="L6" s="98"/>
    </row>
    <row r="7" spans="1:12" ht="7.5" customHeight="1" x14ac:dyDescent="0.4">
      <c r="A7" s="6"/>
      <c r="B7" s="6"/>
      <c r="C7" s="6"/>
      <c r="D7" s="6"/>
      <c r="E7" s="6"/>
      <c r="F7" s="6"/>
      <c r="G7" s="6"/>
      <c r="H7" s="9"/>
      <c r="I7" s="10"/>
      <c r="J7" s="10"/>
      <c r="K7" s="10"/>
      <c r="L7" s="10"/>
    </row>
    <row r="8" spans="1:12" ht="17.100000000000001" customHeight="1" x14ac:dyDescent="0.4">
      <c r="A8" s="2"/>
      <c r="B8" s="2" t="s">
        <v>42</v>
      </c>
      <c r="C8" s="6" t="s">
        <v>41</v>
      </c>
      <c r="D8" s="2"/>
      <c r="E8" s="2"/>
      <c r="F8" s="2"/>
      <c r="G8" s="2"/>
      <c r="H8" s="2"/>
      <c r="I8" s="2"/>
      <c r="J8" s="14"/>
      <c r="K8" s="14"/>
      <c r="L8" s="14"/>
    </row>
    <row r="9" spans="1:12" ht="17.100000000000001" customHeight="1" x14ac:dyDescent="0.4">
      <c r="A9" s="2"/>
      <c r="B9" s="2" t="s">
        <v>40</v>
      </c>
      <c r="C9" s="2" t="s">
        <v>43</v>
      </c>
      <c r="D9" s="2"/>
      <c r="E9" s="2"/>
      <c r="F9" s="2"/>
      <c r="G9" s="2"/>
      <c r="H9" s="2"/>
      <c r="I9" s="2"/>
      <c r="J9" s="14"/>
      <c r="K9" s="14"/>
      <c r="L9" s="14"/>
    </row>
    <row r="10" spans="1:12" ht="17.100000000000001" customHeight="1" x14ac:dyDescent="0.4">
      <c r="A10" s="2"/>
      <c r="B10" s="2" t="s">
        <v>15</v>
      </c>
      <c r="C10" s="13" t="s">
        <v>49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s="12" customFormat="1" ht="19.5" customHeight="1" x14ac:dyDescent="0.4">
      <c r="A11" s="11" t="s">
        <v>46</v>
      </c>
      <c r="B11" s="11"/>
      <c r="C11" s="11"/>
      <c r="D11" s="11"/>
      <c r="E11" s="11"/>
      <c r="F11" s="11"/>
      <c r="G11" s="11"/>
      <c r="H11" s="15" t="s">
        <v>47</v>
      </c>
      <c r="I11" s="15"/>
      <c r="J11" s="15"/>
      <c r="K11" s="15"/>
      <c r="L11" s="15"/>
    </row>
    <row r="12" spans="1:12" ht="20.25" customHeight="1" x14ac:dyDescent="0.4">
      <c r="A12" s="21" t="s">
        <v>61</v>
      </c>
      <c r="B12" s="22" t="str">
        <f>IF(B32="","",B32)</f>
        <v/>
      </c>
      <c r="C12" s="21" t="s">
        <v>60</v>
      </c>
      <c r="D12" s="22" t="str">
        <f>IF(D32="","",D32)</f>
        <v/>
      </c>
      <c r="E12" s="84" t="s">
        <v>50</v>
      </c>
      <c r="F12" s="99" t="str">
        <f t="shared" ref="F12:G12" si="0">IF(F32="","",F32)</f>
        <v/>
      </c>
      <c r="G12" s="99" t="str">
        <f t="shared" si="0"/>
        <v/>
      </c>
      <c r="H12" s="85" t="s">
        <v>55</v>
      </c>
      <c r="I12" s="99" t="str">
        <f t="shared" ref="I12:L12" si="1">IF(I32="","",I32)</f>
        <v/>
      </c>
      <c r="J12" s="99" t="str">
        <f t="shared" si="1"/>
        <v/>
      </c>
      <c r="K12" s="99" t="str">
        <f t="shared" si="1"/>
        <v/>
      </c>
      <c r="L12" s="99" t="str">
        <f t="shared" si="1"/>
        <v/>
      </c>
    </row>
    <row r="13" spans="1:12" ht="11.2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8" customHeight="1" x14ac:dyDescent="0.4">
      <c r="A14" s="34"/>
      <c r="B14" s="35" t="s">
        <v>14</v>
      </c>
      <c r="C14" s="36" t="s">
        <v>13</v>
      </c>
      <c r="D14" s="35" t="s">
        <v>1</v>
      </c>
      <c r="E14" s="35" t="s">
        <v>3</v>
      </c>
      <c r="F14" s="35" t="s">
        <v>2</v>
      </c>
      <c r="G14" s="34"/>
      <c r="H14" s="35" t="s">
        <v>14</v>
      </c>
      <c r="I14" s="36" t="s">
        <v>13</v>
      </c>
      <c r="J14" s="35" t="s">
        <v>1</v>
      </c>
      <c r="K14" s="35" t="s">
        <v>3</v>
      </c>
      <c r="L14" s="35" t="s">
        <v>2</v>
      </c>
    </row>
    <row r="15" spans="1:12" ht="18" customHeight="1" x14ac:dyDescent="0.4">
      <c r="A15" s="23">
        <v>1</v>
      </c>
      <c r="B15" s="45" t="s">
        <v>0</v>
      </c>
      <c r="C15" s="52">
        <v>75</v>
      </c>
      <c r="D15" s="52">
        <v>500</v>
      </c>
      <c r="E15" s="53">
        <f>E35</f>
        <v>0</v>
      </c>
      <c r="F15" s="52">
        <f>E15*D15</f>
        <v>0</v>
      </c>
      <c r="G15" s="54">
        <v>11</v>
      </c>
      <c r="H15" s="55" t="s">
        <v>24</v>
      </c>
      <c r="I15" s="52">
        <v>300</v>
      </c>
      <c r="J15" s="52">
        <v>500</v>
      </c>
      <c r="K15" s="53">
        <f>K35</f>
        <v>0</v>
      </c>
      <c r="L15" s="52">
        <f>K15*J15</f>
        <v>0</v>
      </c>
    </row>
    <row r="16" spans="1:12" ht="18" customHeight="1" x14ac:dyDescent="0.4">
      <c r="A16" s="23">
        <v>2</v>
      </c>
      <c r="B16" s="45" t="s">
        <v>4</v>
      </c>
      <c r="C16" s="52">
        <v>150</v>
      </c>
      <c r="D16" s="52">
        <v>1000</v>
      </c>
      <c r="E16" s="53">
        <f t="shared" ref="E16:E24" si="2">E36</f>
        <v>0</v>
      </c>
      <c r="F16" s="52">
        <f t="shared" ref="F16:F24" si="3">E16*D16</f>
        <v>0</v>
      </c>
      <c r="G16" s="54">
        <v>12</v>
      </c>
      <c r="H16" s="55" t="s">
        <v>25</v>
      </c>
      <c r="I16" s="52">
        <v>250</v>
      </c>
      <c r="J16" s="52">
        <v>600</v>
      </c>
      <c r="K16" s="53">
        <f t="shared" ref="K16:K23" si="4">K36</f>
        <v>0</v>
      </c>
      <c r="L16" s="52">
        <f t="shared" ref="L16:L23" si="5">K16*J16</f>
        <v>0</v>
      </c>
    </row>
    <row r="17" spans="1:14" ht="18" customHeight="1" x14ac:dyDescent="0.4">
      <c r="A17" s="23">
        <v>3</v>
      </c>
      <c r="B17" s="45" t="s">
        <v>5</v>
      </c>
      <c r="C17" s="52">
        <v>20</v>
      </c>
      <c r="D17" s="52">
        <v>210</v>
      </c>
      <c r="E17" s="53">
        <f t="shared" si="2"/>
        <v>0</v>
      </c>
      <c r="F17" s="52">
        <f t="shared" si="3"/>
        <v>0</v>
      </c>
      <c r="G17" s="54">
        <v>13</v>
      </c>
      <c r="H17" s="55" t="s">
        <v>26</v>
      </c>
      <c r="I17" s="56">
        <v>380</v>
      </c>
      <c r="J17" s="52">
        <v>600</v>
      </c>
      <c r="K17" s="53">
        <f t="shared" si="4"/>
        <v>0</v>
      </c>
      <c r="L17" s="52">
        <f t="shared" si="5"/>
        <v>0</v>
      </c>
    </row>
    <row r="18" spans="1:14" ht="18" customHeight="1" x14ac:dyDescent="0.4">
      <c r="A18" s="23">
        <v>4</v>
      </c>
      <c r="B18" s="45" t="s">
        <v>6</v>
      </c>
      <c r="C18" s="52">
        <v>500</v>
      </c>
      <c r="D18" s="52">
        <v>750</v>
      </c>
      <c r="E18" s="53">
        <f t="shared" si="2"/>
        <v>0</v>
      </c>
      <c r="F18" s="52">
        <f t="shared" si="3"/>
        <v>0</v>
      </c>
      <c r="G18" s="54">
        <v>14</v>
      </c>
      <c r="H18" s="55" t="s">
        <v>30</v>
      </c>
      <c r="I18" s="56" t="s">
        <v>31</v>
      </c>
      <c r="J18" s="52">
        <v>1000</v>
      </c>
      <c r="K18" s="53">
        <f t="shared" si="4"/>
        <v>0</v>
      </c>
      <c r="L18" s="52">
        <f t="shared" si="5"/>
        <v>0</v>
      </c>
    </row>
    <row r="19" spans="1:14" ht="18" customHeight="1" x14ac:dyDescent="0.4">
      <c r="A19" s="23">
        <v>5</v>
      </c>
      <c r="B19" s="45" t="s">
        <v>7</v>
      </c>
      <c r="C19" s="52">
        <v>200</v>
      </c>
      <c r="D19" s="52">
        <v>500</v>
      </c>
      <c r="E19" s="53">
        <f t="shared" si="2"/>
        <v>0</v>
      </c>
      <c r="F19" s="52">
        <f t="shared" si="3"/>
        <v>0</v>
      </c>
      <c r="G19" s="54">
        <v>15</v>
      </c>
      <c r="H19" s="57" t="s">
        <v>32</v>
      </c>
      <c r="I19" s="56" t="s">
        <v>33</v>
      </c>
      <c r="J19" s="56">
        <v>330</v>
      </c>
      <c r="K19" s="53">
        <f t="shared" si="4"/>
        <v>0</v>
      </c>
      <c r="L19" s="52">
        <f t="shared" si="5"/>
        <v>0</v>
      </c>
    </row>
    <row r="20" spans="1:14" ht="18" customHeight="1" x14ac:dyDescent="0.4">
      <c r="A20" s="23">
        <v>6</v>
      </c>
      <c r="B20" s="45" t="s">
        <v>8</v>
      </c>
      <c r="C20" s="52">
        <v>350</v>
      </c>
      <c r="D20" s="52">
        <v>600</v>
      </c>
      <c r="E20" s="53">
        <f t="shared" si="2"/>
        <v>0</v>
      </c>
      <c r="F20" s="52">
        <f t="shared" si="3"/>
        <v>0</v>
      </c>
      <c r="G20" s="54">
        <v>16</v>
      </c>
      <c r="H20" s="58" t="s">
        <v>27</v>
      </c>
      <c r="I20" s="56"/>
      <c r="J20" s="56">
        <v>300</v>
      </c>
      <c r="K20" s="53">
        <f t="shared" si="4"/>
        <v>0</v>
      </c>
      <c r="L20" s="52">
        <f t="shared" si="5"/>
        <v>0</v>
      </c>
    </row>
    <row r="21" spans="1:14" ht="18" customHeight="1" x14ac:dyDescent="0.4">
      <c r="A21" s="23">
        <v>7</v>
      </c>
      <c r="B21" s="45" t="s">
        <v>9</v>
      </c>
      <c r="C21" s="52">
        <v>100</v>
      </c>
      <c r="D21" s="52">
        <v>500</v>
      </c>
      <c r="E21" s="53">
        <f t="shared" si="2"/>
        <v>0</v>
      </c>
      <c r="F21" s="52">
        <f t="shared" si="3"/>
        <v>0</v>
      </c>
      <c r="G21" s="54">
        <v>17</v>
      </c>
      <c r="H21" s="58" t="s">
        <v>28</v>
      </c>
      <c r="I21" s="56"/>
      <c r="J21" s="56">
        <v>400</v>
      </c>
      <c r="K21" s="53">
        <f t="shared" si="4"/>
        <v>0</v>
      </c>
      <c r="L21" s="52">
        <f t="shared" si="5"/>
        <v>0</v>
      </c>
    </row>
    <row r="22" spans="1:14" ht="18" customHeight="1" x14ac:dyDescent="0.4">
      <c r="A22" s="23">
        <v>8</v>
      </c>
      <c r="B22" s="48" t="s">
        <v>10</v>
      </c>
      <c r="C22" s="56" t="s">
        <v>11</v>
      </c>
      <c r="D22" s="52">
        <v>600</v>
      </c>
      <c r="E22" s="53">
        <f t="shared" si="2"/>
        <v>0</v>
      </c>
      <c r="F22" s="52">
        <f t="shared" si="3"/>
        <v>0</v>
      </c>
      <c r="G22" s="54">
        <v>18</v>
      </c>
      <c r="H22" s="58" t="s">
        <v>29</v>
      </c>
      <c r="I22" s="56">
        <v>300</v>
      </c>
      <c r="J22" s="56">
        <v>300</v>
      </c>
      <c r="K22" s="53">
        <f t="shared" si="4"/>
        <v>0</v>
      </c>
      <c r="L22" s="52">
        <f t="shared" si="5"/>
        <v>0</v>
      </c>
    </row>
    <row r="23" spans="1:14" ht="18" customHeight="1" thickBot="1" x14ac:dyDescent="0.45">
      <c r="A23" s="23">
        <v>9</v>
      </c>
      <c r="B23" s="45" t="s">
        <v>12</v>
      </c>
      <c r="C23" s="56" t="s">
        <v>11</v>
      </c>
      <c r="D23" s="52">
        <v>600</v>
      </c>
      <c r="E23" s="53">
        <f t="shared" si="2"/>
        <v>0</v>
      </c>
      <c r="F23" s="52">
        <f t="shared" si="3"/>
        <v>0</v>
      </c>
      <c r="G23" s="54">
        <v>19</v>
      </c>
      <c r="H23" s="58" t="s">
        <v>36</v>
      </c>
      <c r="I23" s="56" t="s">
        <v>37</v>
      </c>
      <c r="J23" s="56">
        <v>600</v>
      </c>
      <c r="K23" s="53">
        <f t="shared" si="4"/>
        <v>0</v>
      </c>
      <c r="L23" s="52">
        <f t="shared" si="5"/>
        <v>0</v>
      </c>
    </row>
    <row r="24" spans="1:14" ht="18" customHeight="1" thickBot="1" x14ac:dyDescent="0.45">
      <c r="A24" s="26">
        <v>10</v>
      </c>
      <c r="B24" s="45" t="s">
        <v>35</v>
      </c>
      <c r="C24" s="82">
        <v>300</v>
      </c>
      <c r="D24" s="82">
        <v>350</v>
      </c>
      <c r="E24" s="83">
        <f t="shared" si="2"/>
        <v>0</v>
      </c>
      <c r="F24" s="82">
        <f t="shared" si="3"/>
        <v>0</v>
      </c>
      <c r="G24" s="54"/>
      <c r="H24" s="93" t="s">
        <v>18</v>
      </c>
      <c r="I24" s="94"/>
      <c r="J24" s="94"/>
      <c r="K24" s="95">
        <f>SUM(F15:F24,L15:L23)</f>
        <v>0</v>
      </c>
      <c r="L24" s="96"/>
    </row>
    <row r="25" spans="1:14" ht="18" customHeight="1" x14ac:dyDescent="0.4">
      <c r="A25" s="38"/>
      <c r="B25" s="3" t="s">
        <v>56</v>
      </c>
      <c r="C25" s="93" t="str">
        <f>IF(K45=0,"",IF(K45=1,"経理カウンター（現金）",IF(K45=2,"書留",IF(K45=3,"銀行振込",IF(K45=4,"郵便局振込","")))))</f>
        <v/>
      </c>
      <c r="D25" s="100"/>
      <c r="E25" s="100"/>
      <c r="F25" s="101"/>
      <c r="G25" s="61"/>
      <c r="H25" s="63"/>
      <c r="I25" s="78"/>
      <c r="J25" s="78"/>
      <c r="K25" s="79"/>
      <c r="L25" s="80"/>
    </row>
    <row r="26" spans="1:14" ht="18" customHeight="1" x14ac:dyDescent="0.4">
      <c r="A26" s="38"/>
      <c r="B26" s="3" t="s">
        <v>57</v>
      </c>
      <c r="C26" s="93" t="str">
        <f>IF(G46=0,"",IF(G46=1,"ご来山",IF(G46=2,"配送","")))</f>
        <v/>
      </c>
      <c r="D26" s="101"/>
      <c r="E26" s="64"/>
      <c r="F26" s="59"/>
      <c r="G26" s="61"/>
      <c r="H26" s="62"/>
      <c r="I26" s="51"/>
      <c r="J26" s="51"/>
      <c r="K26" s="64"/>
      <c r="L26" s="65" t="s">
        <v>44</v>
      </c>
    </row>
    <row r="27" spans="1:14" ht="18" customHeight="1" x14ac:dyDescent="0.4">
      <c r="A27" s="40"/>
      <c r="B27" s="50" t="s">
        <v>22</v>
      </c>
      <c r="C27" s="3"/>
      <c r="D27" s="3"/>
      <c r="E27" s="3"/>
      <c r="F27" s="3"/>
      <c r="G27" s="3"/>
      <c r="H27" s="3"/>
      <c r="I27" s="28"/>
      <c r="J27" s="16"/>
      <c r="K27" s="17"/>
      <c r="L27" s="29"/>
    </row>
    <row r="28" spans="1:14" ht="18" customHeight="1" x14ac:dyDescent="0.4">
      <c r="A28" s="41"/>
      <c r="B28" s="43" t="s">
        <v>45</v>
      </c>
      <c r="C28" s="22"/>
      <c r="D28" s="22"/>
      <c r="E28" s="22"/>
      <c r="F28" s="22"/>
      <c r="G28" s="22"/>
      <c r="H28" s="22"/>
      <c r="I28" s="42"/>
      <c r="J28" s="22"/>
      <c r="K28" s="22"/>
      <c r="L28" s="30"/>
    </row>
    <row r="29" spans="1:14" ht="7.5" customHeight="1" x14ac:dyDescent="0.4">
      <c r="A29" s="31"/>
      <c r="B29" s="5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4" ht="6.75" customHeigh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N30" s="37"/>
    </row>
    <row r="31" spans="1:14" ht="20.25" customHeight="1" x14ac:dyDescent="0.4">
      <c r="A31" s="86" t="s">
        <v>38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4" ht="20.25" customHeight="1" x14ac:dyDescent="0.4">
      <c r="A32" s="108" t="s">
        <v>53</v>
      </c>
      <c r="B32" s="102"/>
      <c r="C32" s="108" t="s">
        <v>52</v>
      </c>
      <c r="D32" s="102"/>
      <c r="E32" s="109" t="s">
        <v>51</v>
      </c>
      <c r="F32" s="103"/>
      <c r="G32" s="103"/>
      <c r="H32" s="85" t="s">
        <v>54</v>
      </c>
      <c r="I32" s="104"/>
      <c r="J32" s="104"/>
      <c r="K32" s="104"/>
      <c r="L32" s="104"/>
    </row>
    <row r="33" spans="1:12" ht="10.5" customHeight="1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8" customHeight="1" x14ac:dyDescent="0.4">
      <c r="A34" s="23"/>
      <c r="B34" s="24" t="s">
        <v>14</v>
      </c>
      <c r="C34" s="25" t="s">
        <v>17</v>
      </c>
      <c r="D34" s="24" t="s">
        <v>1</v>
      </c>
      <c r="E34" s="24" t="s">
        <v>3</v>
      </c>
      <c r="F34" s="24" t="s">
        <v>2</v>
      </c>
      <c r="G34" s="23"/>
      <c r="H34" s="24" t="s">
        <v>14</v>
      </c>
      <c r="I34" s="25" t="s">
        <v>13</v>
      </c>
      <c r="J34" s="24" t="s">
        <v>1</v>
      </c>
      <c r="K34" s="24" t="s">
        <v>3</v>
      </c>
      <c r="L34" s="24" t="s">
        <v>2</v>
      </c>
    </row>
    <row r="35" spans="1:12" ht="18" customHeight="1" x14ac:dyDescent="0.4">
      <c r="A35" s="26">
        <v>1</v>
      </c>
      <c r="B35" s="44" t="s">
        <v>0</v>
      </c>
      <c r="C35" s="23">
        <v>75</v>
      </c>
      <c r="D35" s="23">
        <v>500</v>
      </c>
      <c r="E35" s="66"/>
      <c r="F35" s="52">
        <f>E35*D35</f>
        <v>0</v>
      </c>
      <c r="G35" s="26">
        <v>11</v>
      </c>
      <c r="H35" s="45" t="s">
        <v>24</v>
      </c>
      <c r="I35" s="23">
        <v>300</v>
      </c>
      <c r="J35" s="23">
        <v>500</v>
      </c>
      <c r="K35" s="67"/>
      <c r="L35" s="52">
        <f>K35*J35</f>
        <v>0</v>
      </c>
    </row>
    <row r="36" spans="1:12" ht="18" customHeight="1" x14ac:dyDescent="0.4">
      <c r="A36" s="26">
        <v>2</v>
      </c>
      <c r="B36" s="44" t="s">
        <v>4</v>
      </c>
      <c r="C36" s="23">
        <v>150</v>
      </c>
      <c r="D36" s="23">
        <v>1000</v>
      </c>
      <c r="E36" s="66"/>
      <c r="F36" s="52">
        <f t="shared" ref="F36:F44" si="6">E36*D36</f>
        <v>0</v>
      </c>
      <c r="G36" s="26">
        <v>12</v>
      </c>
      <c r="H36" s="45" t="s">
        <v>25</v>
      </c>
      <c r="I36" s="23">
        <v>250</v>
      </c>
      <c r="J36" s="23">
        <v>600</v>
      </c>
      <c r="K36" s="67"/>
      <c r="L36" s="52">
        <f t="shared" ref="L36:L43" si="7">K36*J36</f>
        <v>0</v>
      </c>
    </row>
    <row r="37" spans="1:12" ht="18" customHeight="1" x14ac:dyDescent="0.4">
      <c r="A37" s="26">
        <v>3</v>
      </c>
      <c r="B37" s="44" t="s">
        <v>5</v>
      </c>
      <c r="C37" s="23">
        <v>20</v>
      </c>
      <c r="D37" s="23">
        <v>210</v>
      </c>
      <c r="E37" s="66"/>
      <c r="F37" s="52">
        <f t="shared" si="6"/>
        <v>0</v>
      </c>
      <c r="G37" s="26">
        <v>13</v>
      </c>
      <c r="H37" s="45" t="s">
        <v>26</v>
      </c>
      <c r="I37" s="27">
        <v>380</v>
      </c>
      <c r="J37" s="23">
        <v>600</v>
      </c>
      <c r="K37" s="67"/>
      <c r="L37" s="52">
        <f t="shared" si="7"/>
        <v>0</v>
      </c>
    </row>
    <row r="38" spans="1:12" ht="18" customHeight="1" x14ac:dyDescent="0.4">
      <c r="A38" s="26">
        <v>4</v>
      </c>
      <c r="B38" s="44" t="s">
        <v>6</v>
      </c>
      <c r="C38" s="23">
        <v>500</v>
      </c>
      <c r="D38" s="23">
        <v>750</v>
      </c>
      <c r="E38" s="66"/>
      <c r="F38" s="52">
        <f t="shared" si="6"/>
        <v>0</v>
      </c>
      <c r="G38" s="26">
        <v>14</v>
      </c>
      <c r="H38" s="45" t="s">
        <v>30</v>
      </c>
      <c r="I38" s="27" t="s">
        <v>31</v>
      </c>
      <c r="J38" s="23">
        <v>1000</v>
      </c>
      <c r="K38" s="67"/>
      <c r="L38" s="52">
        <f t="shared" si="7"/>
        <v>0</v>
      </c>
    </row>
    <row r="39" spans="1:12" ht="18" customHeight="1" x14ac:dyDescent="0.4">
      <c r="A39" s="26">
        <v>5</v>
      </c>
      <c r="B39" s="44" t="s">
        <v>7</v>
      </c>
      <c r="C39" s="23">
        <v>200</v>
      </c>
      <c r="D39" s="23">
        <v>500</v>
      </c>
      <c r="E39" s="66"/>
      <c r="F39" s="52">
        <f t="shared" si="6"/>
        <v>0</v>
      </c>
      <c r="G39" s="26">
        <v>15</v>
      </c>
      <c r="H39" s="46" t="s">
        <v>32</v>
      </c>
      <c r="I39" s="27" t="s">
        <v>33</v>
      </c>
      <c r="J39" s="27">
        <v>330</v>
      </c>
      <c r="K39" s="67"/>
      <c r="L39" s="52">
        <f t="shared" si="7"/>
        <v>0</v>
      </c>
    </row>
    <row r="40" spans="1:12" ht="18" customHeight="1" x14ac:dyDescent="0.4">
      <c r="A40" s="26">
        <v>6</v>
      </c>
      <c r="B40" s="44" t="s">
        <v>8</v>
      </c>
      <c r="C40" s="23">
        <v>350</v>
      </c>
      <c r="D40" s="23">
        <v>600</v>
      </c>
      <c r="E40" s="66"/>
      <c r="F40" s="52">
        <f t="shared" si="6"/>
        <v>0</v>
      </c>
      <c r="G40" s="26">
        <v>16</v>
      </c>
      <c r="H40" s="47" t="s">
        <v>27</v>
      </c>
      <c r="I40" s="27"/>
      <c r="J40" s="27">
        <v>300</v>
      </c>
      <c r="K40" s="67"/>
      <c r="L40" s="52">
        <f t="shared" si="7"/>
        <v>0</v>
      </c>
    </row>
    <row r="41" spans="1:12" ht="18" customHeight="1" x14ac:dyDescent="0.4">
      <c r="A41" s="26">
        <v>7</v>
      </c>
      <c r="B41" s="44" t="s">
        <v>9</v>
      </c>
      <c r="C41" s="23">
        <v>100</v>
      </c>
      <c r="D41" s="23">
        <v>500</v>
      </c>
      <c r="E41" s="66"/>
      <c r="F41" s="52">
        <f t="shared" si="6"/>
        <v>0</v>
      </c>
      <c r="G41" s="26">
        <v>17</v>
      </c>
      <c r="H41" s="47" t="s">
        <v>28</v>
      </c>
      <c r="I41" s="27"/>
      <c r="J41" s="27">
        <v>400</v>
      </c>
      <c r="K41" s="67"/>
      <c r="L41" s="52">
        <f t="shared" si="7"/>
        <v>0</v>
      </c>
    </row>
    <row r="42" spans="1:12" ht="18" customHeight="1" x14ac:dyDescent="0.4">
      <c r="A42" s="26">
        <v>8</v>
      </c>
      <c r="B42" s="49" t="s">
        <v>10</v>
      </c>
      <c r="C42" s="27" t="s">
        <v>11</v>
      </c>
      <c r="D42" s="23">
        <v>600</v>
      </c>
      <c r="E42" s="66"/>
      <c r="F42" s="52">
        <f t="shared" si="6"/>
        <v>0</v>
      </c>
      <c r="G42" s="26">
        <v>18</v>
      </c>
      <c r="H42" s="47" t="s">
        <v>29</v>
      </c>
      <c r="I42" s="27">
        <v>300</v>
      </c>
      <c r="J42" s="27">
        <v>300</v>
      </c>
      <c r="K42" s="67"/>
      <c r="L42" s="52">
        <f t="shared" si="7"/>
        <v>0</v>
      </c>
    </row>
    <row r="43" spans="1:12" ht="18" customHeight="1" thickBot="1" x14ac:dyDescent="0.45">
      <c r="A43" s="26">
        <v>9</v>
      </c>
      <c r="B43" s="44" t="s">
        <v>12</v>
      </c>
      <c r="C43" s="27" t="s">
        <v>11</v>
      </c>
      <c r="D43" s="23">
        <v>600</v>
      </c>
      <c r="E43" s="66"/>
      <c r="F43" s="52">
        <f t="shared" si="6"/>
        <v>0</v>
      </c>
      <c r="G43" s="26">
        <v>19</v>
      </c>
      <c r="H43" s="47" t="s">
        <v>36</v>
      </c>
      <c r="I43" s="27" t="s">
        <v>37</v>
      </c>
      <c r="J43" s="27">
        <v>600</v>
      </c>
      <c r="K43" s="67"/>
      <c r="L43" s="52">
        <f t="shared" si="7"/>
        <v>0</v>
      </c>
    </row>
    <row r="44" spans="1:12" ht="18" customHeight="1" thickBot="1" x14ac:dyDescent="0.45">
      <c r="A44" s="26">
        <v>10</v>
      </c>
      <c r="B44" s="44" t="s">
        <v>23</v>
      </c>
      <c r="C44" s="23">
        <v>300</v>
      </c>
      <c r="D44" s="23">
        <v>350</v>
      </c>
      <c r="E44" s="66"/>
      <c r="F44" s="52">
        <f t="shared" si="6"/>
        <v>0</v>
      </c>
      <c r="G44" s="26"/>
      <c r="H44" s="91" t="s">
        <v>18</v>
      </c>
      <c r="I44" s="92"/>
      <c r="J44" s="92"/>
      <c r="K44" s="95">
        <f>SUM(F35:F44,L35:L43)</f>
        <v>0</v>
      </c>
      <c r="L44" s="96"/>
    </row>
    <row r="45" spans="1:12" ht="21" customHeight="1" x14ac:dyDescent="0.4">
      <c r="A45" s="38"/>
      <c r="B45" s="3" t="s">
        <v>56</v>
      </c>
      <c r="C45" s="68"/>
      <c r="D45" s="68"/>
      <c r="E45" s="68"/>
      <c r="F45" s="68"/>
      <c r="G45" s="69"/>
      <c r="H45" s="70"/>
      <c r="I45" s="71"/>
      <c r="J45" s="72"/>
      <c r="K45" s="81">
        <v>0</v>
      </c>
      <c r="L45" s="60"/>
    </row>
    <row r="46" spans="1:12" ht="21" customHeight="1" x14ac:dyDescent="0.4">
      <c r="A46" s="38"/>
      <c r="B46" s="3" t="s">
        <v>57</v>
      </c>
      <c r="C46" s="73"/>
      <c r="D46" s="73"/>
      <c r="E46" s="73"/>
      <c r="F46" s="73"/>
      <c r="G46" s="74">
        <v>0</v>
      </c>
      <c r="H46" s="75"/>
      <c r="I46" s="76"/>
      <c r="J46" s="76"/>
      <c r="K46" s="77"/>
      <c r="L46" s="20" t="s">
        <v>44</v>
      </c>
    </row>
    <row r="47" spans="1:12" ht="18" customHeight="1" x14ac:dyDescent="0.4">
      <c r="A47" s="39"/>
      <c r="B47" s="3" t="s">
        <v>22</v>
      </c>
      <c r="C47" s="4"/>
      <c r="D47" s="4"/>
      <c r="E47" s="4"/>
      <c r="F47" s="4"/>
      <c r="G47" s="4"/>
      <c r="H47" s="4"/>
      <c r="I47" s="4"/>
      <c r="J47" s="4"/>
      <c r="K47" s="4"/>
      <c r="L47" s="18"/>
    </row>
    <row r="48" spans="1:12" x14ac:dyDescent="0.4">
      <c r="A48" s="105" t="s">
        <v>58</v>
      </c>
      <c r="B48" s="106"/>
      <c r="C48" s="107" t="s">
        <v>59</v>
      </c>
      <c r="D48" s="87"/>
      <c r="E48" s="88"/>
      <c r="F48" s="89"/>
      <c r="G48" s="87"/>
      <c r="H48" s="87"/>
      <c r="I48" s="87"/>
      <c r="J48" s="87"/>
      <c r="K48" s="88"/>
      <c r="L48" s="19"/>
    </row>
    <row r="49" spans="2:11" x14ac:dyDescent="0.4">
      <c r="B49" s="37"/>
      <c r="H49" s="37" t="s">
        <v>48</v>
      </c>
      <c r="I49" s="37"/>
      <c r="J49" s="37"/>
      <c r="K49" s="37"/>
    </row>
  </sheetData>
  <sheetProtection algorithmName="SHA-512" hashValue="Ktb2RrmT++LAsq6yv/sf3WAz4q57imbahka0zL3gOQKnIQmaWnXj3yfFKW3MWMEGWn5BYKseGpLQZ4zZ11gbgg==" saltValue="B6Ukvb7AjGCjP6CZTSuL+w==" spinCount="100000" sheet="1" objects="1" scenarios="1"/>
  <mergeCells count="16">
    <mergeCell ref="A31:L31"/>
    <mergeCell ref="A48:B48"/>
    <mergeCell ref="D48:E48"/>
    <mergeCell ref="F48:K48"/>
    <mergeCell ref="A3:L3"/>
    <mergeCell ref="H44:J44"/>
    <mergeCell ref="H24:J24"/>
    <mergeCell ref="K24:L24"/>
    <mergeCell ref="K44:L44"/>
    <mergeCell ref="H6:L6"/>
    <mergeCell ref="I32:L32"/>
    <mergeCell ref="I12:L12"/>
    <mergeCell ref="F12:G12"/>
    <mergeCell ref="F32:G32"/>
    <mergeCell ref="C25:F25"/>
    <mergeCell ref="C26:D26"/>
  </mergeCells>
  <phoneticPr fontId="1"/>
  <pageMargins left="0.70866141732283472" right="0.11811023622047245" top="0.35433070866141736" bottom="0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Option Button 22">
              <controlPr defaultSize="0" autoFill="0" autoLine="0" autoPict="0">
                <anchor moveWithCells="1">
                  <from>
                    <xdr:col>2</xdr:col>
                    <xdr:colOff>66675</xdr:colOff>
                    <xdr:row>44</xdr:row>
                    <xdr:rowOff>47625</xdr:rowOff>
                  </from>
                  <to>
                    <xdr:col>5</xdr:col>
                    <xdr:colOff>104775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Option Button 23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38100</xdr:rowOff>
                  </from>
                  <to>
                    <xdr:col>6</xdr:col>
                    <xdr:colOff>57150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Option Button 24">
              <controlPr defaultSize="0" autoFill="0" autoLine="0" autoPict="0">
                <anchor moveWithCells="1">
                  <from>
                    <xdr:col>6</xdr:col>
                    <xdr:colOff>142875</xdr:colOff>
                    <xdr:row>44</xdr:row>
                    <xdr:rowOff>47625</xdr:rowOff>
                  </from>
                  <to>
                    <xdr:col>7</xdr:col>
                    <xdr:colOff>466725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Option Button 25">
              <controlPr defaultSize="0" autoFill="0" autoLine="0" autoPict="0">
                <anchor moveWithCells="1">
                  <from>
                    <xdr:col>7</xdr:col>
                    <xdr:colOff>828675</xdr:colOff>
                    <xdr:row>44</xdr:row>
                    <xdr:rowOff>47625</xdr:rowOff>
                  </from>
                  <to>
                    <xdr:col>9</xdr:col>
                    <xdr:colOff>123825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Group Box 26">
              <controlPr defaultSize="0" autoFill="0" autoPict="0" altText="お支払い方法">
                <anchor moveWithCells="1">
                  <from>
                    <xdr:col>2</xdr:col>
                    <xdr:colOff>9525</xdr:colOff>
                    <xdr:row>44</xdr:row>
                    <xdr:rowOff>19050</xdr:rowOff>
                  </from>
                  <to>
                    <xdr:col>10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Option Button 27">
              <controlPr defaultSize="0" autoFill="0" autoLine="0" autoPict="0">
                <anchor moveWithCells="1">
                  <from>
                    <xdr:col>2</xdr:col>
                    <xdr:colOff>57150</xdr:colOff>
                    <xdr:row>45</xdr:row>
                    <xdr:rowOff>47625</xdr:rowOff>
                  </from>
                  <to>
                    <xdr:col>3</xdr:col>
                    <xdr:colOff>352425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Option Button 28">
              <controlPr defaultSize="0" autoFill="0" autoLine="0" autoPict="0">
                <anchor moveWithCells="1">
                  <from>
                    <xdr:col>3</xdr:col>
                    <xdr:colOff>419100</xdr:colOff>
                    <xdr:row>45</xdr:row>
                    <xdr:rowOff>47625</xdr:rowOff>
                  </from>
                  <to>
                    <xdr:col>5</xdr:col>
                    <xdr:colOff>323850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Group Box 29">
              <controlPr defaultSize="0" autoFill="0" autoPict="0" altText="お受け取り方法">
                <anchor moveWithCells="1">
                  <from>
                    <xdr:col>2</xdr:col>
                    <xdr:colOff>9525</xdr:colOff>
                    <xdr:row>45</xdr:row>
                    <xdr:rowOff>28575</xdr:rowOff>
                  </from>
                  <to>
                    <xdr:col>6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Ｒ3・ミニ販売申込</vt:lpstr>
      <vt:lpstr>'Ｒ3・ミニ販売申込'!Print_Area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met_n</dc:creator>
  <cp:lastModifiedBy>H S</cp:lastModifiedBy>
  <cp:lastPrinted>2021-08-29T03:28:29Z</cp:lastPrinted>
  <dcterms:created xsi:type="dcterms:W3CDTF">2020-09-07T02:30:26Z</dcterms:created>
  <dcterms:modified xsi:type="dcterms:W3CDTF">2021-08-29T03:45:06Z</dcterms:modified>
</cp:coreProperties>
</file>